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480" yWindow="300" windowWidth="18495" windowHeight="11700"/>
  </bookViews>
  <sheets>
    <sheet name="Feuil1" sheetId="1" r:id="rId1"/>
    <sheet name="Feuil2" sheetId="2" r:id="rId2"/>
    <sheet name="Feuil3" sheetId="3" r:id="rId3"/>
  </sheets>
  <calcPr calcId="124519"/>
</workbook>
</file>

<file path=xl/calcChain.xml><?xml version="1.0" encoding="utf-8"?>
<calcChain xmlns="http://schemas.openxmlformats.org/spreadsheetml/2006/main">
  <c r="I16" i="1"/>
  <c r="H16"/>
  <c r="G16"/>
  <c r="G47"/>
  <c r="H47" s="1"/>
  <c r="I47" s="1"/>
  <c r="I46"/>
  <c r="H46"/>
  <c r="G46"/>
</calcChain>
</file>

<file path=xl/sharedStrings.xml><?xml version="1.0" encoding="utf-8"?>
<sst xmlns="http://schemas.openxmlformats.org/spreadsheetml/2006/main" count="132" uniqueCount="64">
  <si>
    <t>PLAN PREVISIONNEL DE PASSATION DES MARCHES POUR L’ANNEE 2013 :</t>
  </si>
  <si>
    <t xml:space="preserve">WARCIP/Mauritanie </t>
  </si>
  <si>
    <t xml:space="preserve">Réf. </t>
  </si>
  <si>
    <t>Réalisations envisagées</t>
  </si>
  <si>
    <t>Source de financement</t>
  </si>
  <si>
    <t>Type de marché</t>
  </si>
  <si>
    <t>Mode de passation</t>
  </si>
  <si>
    <t>Date prévue de lancement de la procédure de sélection</t>
  </si>
  <si>
    <t>Date prévue d’attribution du contrat</t>
  </si>
  <si>
    <t>Date prévue de démarrage des prestations</t>
  </si>
  <si>
    <t>Date prévue d’achèvement des prestations</t>
  </si>
  <si>
    <t xml:space="preserve">Unité de Coordination du PRECASP et Unité de Coordination de WARCIP/Mauritanie  </t>
  </si>
  <si>
    <t>Etudes Environementales et Sociales (Cadre de Gestion Environementals et Sociale (CGES), ainsi que, le cas échéant, Cadre de Politique de réinistallation CPR)</t>
  </si>
  <si>
    <t>IDA</t>
  </si>
  <si>
    <t>Prestations Intellectuelles</t>
  </si>
  <si>
    <t>Consultant Individuel</t>
  </si>
  <si>
    <r>
      <t xml:space="preserve"> Assistance technique du MEFPNT, de l'ARE et de l'APAUS pour définir la mise en œuvre des principes de l'accés ouvert au réseau et du Partenariat Public Privé pour le </t>
    </r>
    <r>
      <rPr>
        <b/>
        <sz val="10"/>
        <rFont val="Calibri"/>
        <family val="2"/>
      </rPr>
      <t>Backbone</t>
    </r>
    <r>
      <rPr>
        <sz val="8"/>
        <rFont val="Calibri"/>
        <family val="2"/>
      </rPr>
      <t xml:space="preserve"> national, et dévelopement du dossier d'appel d'offre et cahier des charges, et développement du business plan et structure de gestion </t>
    </r>
    <r>
      <rPr>
        <b/>
        <sz val="8"/>
        <rFont val="Calibri"/>
        <family val="2"/>
      </rPr>
      <t>DP N° 1</t>
    </r>
  </si>
  <si>
    <t xml:space="preserve"> SBQC</t>
  </si>
  <si>
    <t>__</t>
  </si>
  <si>
    <r>
      <t>Assistance  du MEFPNT, de l'ARE dans la determination des conditions techniques, financiéres, et opérationelles d'accés aux fibres construites par des sociétés tierces (</t>
    </r>
    <r>
      <rPr>
        <sz val="9"/>
        <rFont val="Calibri"/>
        <family val="2"/>
      </rPr>
      <t>Non titulaires de licences d'opérateurs</t>
    </r>
    <r>
      <rPr>
        <sz val="8"/>
        <rFont val="Calibri"/>
        <family val="2"/>
      </rPr>
      <t xml:space="preserve">)  </t>
    </r>
    <r>
      <rPr>
        <b/>
        <sz val="10"/>
        <rFont val="Calibri"/>
        <family val="2"/>
      </rPr>
      <t>DPN° 3</t>
    </r>
  </si>
  <si>
    <r>
      <t>Assistance technique de l'ARE dans la definition et la mise en œuvre des</t>
    </r>
    <r>
      <rPr>
        <sz val="9"/>
        <rFont val="Calibri"/>
        <family val="2"/>
      </rPr>
      <t xml:space="preserve"> Outils de la Régulation de l'interconnexion</t>
    </r>
    <r>
      <rPr>
        <sz val="8"/>
        <rFont val="Calibri"/>
        <family val="2"/>
      </rPr>
      <t xml:space="preserve"> et du partage de fibres optiques n° </t>
    </r>
    <r>
      <rPr>
        <b/>
        <sz val="10"/>
        <rFont val="Calibri"/>
        <family val="2"/>
      </rPr>
      <t>DP N° 2</t>
    </r>
  </si>
  <si>
    <r>
      <t>Assistance technique du Ministére dans étude de faisabilité pour la mise en place d'un point d'échange Internet</t>
    </r>
    <r>
      <rPr>
        <i/>
        <sz val="9"/>
        <rFont val="Calibri"/>
        <family val="2"/>
      </rPr>
      <t xml:space="preserve"> </t>
    </r>
    <r>
      <rPr>
        <b/>
        <i/>
        <sz val="10"/>
        <rFont val="Calibri"/>
        <family val="2"/>
      </rPr>
      <t>(IXP)</t>
    </r>
    <r>
      <rPr>
        <i/>
        <sz val="9"/>
        <rFont val="Calibri"/>
        <family val="2"/>
      </rPr>
      <t xml:space="preserve"> </t>
    </r>
    <r>
      <rPr>
        <sz val="8"/>
        <rFont val="Calibri"/>
        <family val="2"/>
      </rPr>
      <t>en Mauritanie DP N°5</t>
    </r>
  </si>
  <si>
    <r>
      <t xml:space="preserve">Assistance technique du Ministére et l'APAUS pour la réalisation du </t>
    </r>
    <r>
      <rPr>
        <sz val="9"/>
        <rFont val="Calibri"/>
        <family val="2"/>
      </rPr>
      <t xml:space="preserve">Cahier des Charges </t>
    </r>
    <r>
      <rPr>
        <sz val="8"/>
        <rFont val="Calibri"/>
        <family val="2"/>
      </rPr>
      <t>Techniques de tronçon du backbone national</t>
    </r>
  </si>
  <si>
    <t>Acquisition d'un véhicule par Procédure UNOPS</t>
  </si>
  <si>
    <t>Fourniture</t>
  </si>
  <si>
    <t>Procédure UNOPS</t>
  </si>
  <si>
    <t xml:space="preserve"> Fourniture des équipements bureautiques Lot1</t>
  </si>
  <si>
    <t>AON</t>
  </si>
  <si>
    <t xml:space="preserve"> Fourniture des équipements informatiques Lot2</t>
  </si>
  <si>
    <t>Travaux de tronçon</t>
  </si>
  <si>
    <t xml:space="preserve">Travaux </t>
  </si>
  <si>
    <t>AOI</t>
  </si>
  <si>
    <t>-Nouakchott-Atar-Choum (531 km)</t>
  </si>
  <si>
    <t>-Rosso-Boghei-Kaédi-Sélibabi-Kiffa (723 km)</t>
  </si>
  <si>
    <t>-Interconnexion transfrontière vers le Mali (43 km)</t>
  </si>
  <si>
    <t>- Aioun-Nema (280 km)</t>
  </si>
  <si>
    <t>Travaux de Construction du bâtiment Datacenter-carrier Hotel-IXP</t>
  </si>
  <si>
    <t>Equipements pour Internet Exchange Point (IXP) et pour gestion des noms de domaine en .mr</t>
  </si>
  <si>
    <t xml:space="preserve">Fourniture </t>
  </si>
  <si>
    <t>Assistance Technique du MEFPNT, de l’ARE et de l’APAUS pour définir la mise en œuvre des principes de l’accès ouvert au réseau et du Partenariat Public Privé pour le backbone national, et développement du dossier d’appel d’offre et cahier des charges, et développement du business plan et structure de gestion</t>
  </si>
  <si>
    <t xml:space="preserve">Consultant  </t>
  </si>
  <si>
    <t>SBQC</t>
  </si>
  <si>
    <t>Aout 2013</t>
  </si>
  <si>
    <t>Assistance de l’ARE dans le développement des modèles de coûts d’interconnexion fixes et mobiles et la détermination des tarifs d’interconnexion et de bande passante nationale et internationale y compris partage d’infrastructure et assistance dans la définition des marchés pertinents et dans l'approbation des catalogues d'interconnexion</t>
  </si>
  <si>
    <t>Etude pour le MEFPNT l’APAUS et l'ARE sur la promotion de l’usage du haut débit, y compris une stratégie de soutien aux ISPs, l'utilisation des fonds de l'accès universel (y compris coût net) et l'appui sur le réseau de  Mauripost, et plan d’action</t>
  </si>
  <si>
    <t>Etude sur la gestion des noms de domaine en .mr pour le MEFPNT</t>
  </si>
  <si>
    <t>Etude pour le MEFPNT et l'ARE sur la fiscalité et la parafiscalité du secteur</t>
  </si>
  <si>
    <t>Assistance technique du MEFPNT  pour le cahier des charges techniques de l'IXP/Datacenter</t>
  </si>
  <si>
    <t>Assistance du MEFPNT et de l'ARE dans la mise en place d'un observatoire du secteur des télécoms/TICs (2 ans)</t>
  </si>
  <si>
    <t>Suivi et contrôle de la construction du backbone</t>
  </si>
  <si>
    <t xml:space="preserve">    SBQC</t>
  </si>
  <si>
    <t>Enquêtes Suivi et évaluation</t>
  </si>
  <si>
    <t>Aout 2015</t>
  </si>
  <si>
    <t>Audit</t>
  </si>
  <si>
    <t xml:space="preserve">    SMC</t>
  </si>
  <si>
    <t>Etudes Environementales et Sociales (Etude d’Impact Environementals et Sociale (EIES) , Plan de Gestion Environementals et Sociale (PGES), un Plan de Succinct de Réinistallation PSR ou un plan d’action de réinistallation PAR)</t>
  </si>
  <si>
    <t>Prestation Intellectuelle</t>
  </si>
  <si>
    <t>DAO relatif à la fourniture d'équipements informatiques et bureautiques</t>
  </si>
  <si>
    <r>
      <t xml:space="preserve">Assistance technique du MEFPNT,  dans la definition d'une Offre de Référence pour la connectivité internationale ACE </t>
    </r>
    <r>
      <rPr>
        <b/>
        <sz val="8"/>
        <rFont val="Calibri"/>
        <family val="2"/>
      </rPr>
      <t xml:space="preserve"> </t>
    </r>
  </si>
  <si>
    <t>Date mise à jour: 13/10/2013</t>
  </si>
  <si>
    <t>Le Président de la Commission de Passation des Marchés Publics des Secteurs Sociaux</t>
  </si>
  <si>
    <t>MOHAMED SALEM AHMEDOU BILEL</t>
  </si>
  <si>
    <t>Date de Publication : 06/04/2013</t>
  </si>
  <si>
    <t>MINISTERE DE L’EMPLOI, DE LA FORMATION PROFESSIONNELLE ET DES TECHNOLOGIES NOUVELLES</t>
  </si>
</sst>
</file>

<file path=xl/styles.xml><?xml version="1.0" encoding="utf-8"?>
<styleSheet xmlns="http://schemas.openxmlformats.org/spreadsheetml/2006/main">
  <numFmts count="1">
    <numFmt numFmtId="164" formatCode="dd/mm/yy"/>
  </numFmts>
  <fonts count="26">
    <font>
      <sz val="11"/>
      <color theme="1"/>
      <name val="Calibri"/>
      <family val="2"/>
      <scheme val="minor"/>
    </font>
    <font>
      <b/>
      <sz val="11"/>
      <color theme="1"/>
      <name val="Calibri"/>
      <family val="2"/>
      <scheme val="minor"/>
    </font>
    <font>
      <b/>
      <sz val="12"/>
      <color theme="1"/>
      <name val="Calibri"/>
      <family val="2"/>
    </font>
    <font>
      <b/>
      <sz val="10"/>
      <name val="Times New Roman"/>
      <family val="1"/>
    </font>
    <font>
      <sz val="10"/>
      <color theme="1"/>
      <name val="Calibri"/>
      <family val="2"/>
      <scheme val="minor"/>
    </font>
    <font>
      <b/>
      <sz val="11"/>
      <name val="Times New Roman"/>
      <family val="1"/>
    </font>
    <font>
      <sz val="11"/>
      <name val="Times New Roman"/>
      <family val="1"/>
    </font>
    <font>
      <sz val="10"/>
      <name val="Times New Roman"/>
      <family val="1"/>
    </font>
    <font>
      <sz val="8"/>
      <name val="Calibri"/>
      <family val="2"/>
    </font>
    <font>
      <sz val="8"/>
      <name val="Calibri"/>
      <family val="2"/>
      <scheme val="minor"/>
    </font>
    <font>
      <sz val="9"/>
      <name val="Times New Roman"/>
      <family val="1"/>
    </font>
    <font>
      <b/>
      <sz val="10"/>
      <name val="Calibri"/>
      <family val="2"/>
    </font>
    <font>
      <b/>
      <sz val="8"/>
      <name val="Calibri"/>
      <family val="2"/>
    </font>
    <font>
      <sz val="9"/>
      <name val="Calibri"/>
      <family val="2"/>
    </font>
    <font>
      <i/>
      <sz val="9"/>
      <name val="Calibri"/>
      <family val="2"/>
    </font>
    <font>
      <b/>
      <i/>
      <sz val="10"/>
      <name val="Calibri"/>
      <family val="2"/>
    </font>
    <font>
      <sz val="8"/>
      <color theme="1"/>
      <name val="Arial"/>
      <family val="2"/>
    </font>
    <font>
      <sz val="8"/>
      <color theme="1"/>
      <name val="Calibri"/>
      <family val="2"/>
    </font>
    <font>
      <sz val="8"/>
      <name val="Arial"/>
      <family val="2"/>
    </font>
    <font>
      <sz val="10"/>
      <color rgb="FF000000"/>
      <name val="Arial Unicode MS"/>
      <family val="2"/>
    </font>
    <font>
      <i/>
      <sz val="10"/>
      <color rgb="FF000000"/>
      <name val="Times New Roman"/>
      <family val="1"/>
    </font>
    <font>
      <sz val="10"/>
      <color rgb="FF000000"/>
      <name val="Times New Roman"/>
      <family val="1"/>
    </font>
    <font>
      <sz val="8"/>
      <name val="Times New Roman"/>
      <family val="1"/>
    </font>
    <font>
      <sz val="10"/>
      <color rgb="FF333333"/>
      <name val="Calibri"/>
      <family val="2"/>
    </font>
    <font>
      <b/>
      <sz val="9"/>
      <color rgb="FF333333"/>
      <name val="Calibri"/>
      <family val="2"/>
    </font>
    <font>
      <b/>
      <sz val="10"/>
      <color rgb="FF333333"/>
      <name val="Verdana"/>
      <family val="2"/>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6">
    <xf numFmtId="0" fontId="0" fillId="0" borderId="0" xfId="0"/>
    <xf numFmtId="0" fontId="4" fillId="0" borderId="0" xfId="0" applyFont="1"/>
    <xf numFmtId="0" fontId="5" fillId="0" borderId="2" xfId="0" applyFont="1" applyBorder="1" applyAlignment="1">
      <alignment vertical="top" wrapText="1"/>
    </xf>
    <xf numFmtId="0" fontId="6" fillId="0" borderId="6" xfId="0" applyFont="1" applyBorder="1" applyAlignment="1">
      <alignment vertical="top" wrapText="1"/>
    </xf>
    <xf numFmtId="0" fontId="7"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14" fontId="10" fillId="0" borderId="2" xfId="0" applyNumberFormat="1" applyFont="1" applyFill="1" applyBorder="1" applyAlignment="1">
      <alignment horizontal="center" vertical="top" wrapText="1"/>
    </xf>
    <xf numFmtId="14" fontId="10" fillId="0" borderId="2" xfId="0" applyNumberFormat="1" applyFont="1" applyFill="1" applyBorder="1" applyAlignment="1">
      <alignment vertical="top" wrapText="1"/>
    </xf>
    <xf numFmtId="14" fontId="7" fillId="0" borderId="2" xfId="0" applyNumberFormat="1" applyFont="1" applyFill="1" applyBorder="1" applyAlignment="1">
      <alignment horizontal="center" vertical="top" wrapText="1"/>
    </xf>
    <xf numFmtId="14" fontId="16" fillId="0" borderId="2" xfId="0" applyNumberFormat="1" applyFont="1" applyFill="1" applyBorder="1" applyAlignment="1">
      <alignment horizontal="center" vertical="center"/>
    </xf>
    <xf numFmtId="14" fontId="17" fillId="0" borderId="2" xfId="0" applyNumberFormat="1" applyFont="1" applyFill="1" applyBorder="1" applyAlignment="1">
      <alignment horizontal="center" vertical="center" wrapText="1"/>
    </xf>
    <xf numFmtId="164" fontId="18" fillId="0" borderId="2" xfId="0" applyNumberFormat="1" applyFont="1" applyFill="1" applyBorder="1" applyAlignment="1">
      <alignment horizontal="center" vertical="center"/>
    </xf>
    <xf numFmtId="14" fontId="10" fillId="0" borderId="2" xfId="0" applyNumberFormat="1" applyFont="1" applyFill="1" applyBorder="1" applyAlignment="1">
      <alignment horizontal="center" vertical="center" wrapText="1"/>
    </xf>
    <xf numFmtId="0" fontId="7" fillId="0" borderId="0" xfId="0" applyFont="1" applyBorder="1" applyAlignment="1">
      <alignment horizontal="left" vertical="top" wrapText="1"/>
    </xf>
    <xf numFmtId="0" fontId="0" fillId="0" borderId="0" xfId="0" applyAlignment="1">
      <alignment horizontal="center"/>
    </xf>
    <xf numFmtId="0" fontId="7" fillId="0" borderId="0" xfId="0" applyFont="1" applyBorder="1" applyAlignment="1">
      <alignment horizontal="center" vertical="center" wrapText="1"/>
    </xf>
    <xf numFmtId="14" fontId="10" fillId="0" borderId="2" xfId="0" applyNumberFormat="1" applyFont="1" applyBorder="1" applyAlignment="1">
      <alignment vertical="top" wrapText="1"/>
    </xf>
    <xf numFmtId="0" fontId="7" fillId="0" borderId="2" xfId="0" applyFont="1" applyBorder="1" applyAlignment="1">
      <alignment horizontal="center" vertical="center" wrapText="1"/>
    </xf>
    <xf numFmtId="14" fontId="10" fillId="0" borderId="6" xfId="0" applyNumberFormat="1" applyFont="1" applyBorder="1" applyAlignment="1">
      <alignment horizontal="center" vertical="center" wrapText="1"/>
    </xf>
    <xf numFmtId="14" fontId="10" fillId="0" borderId="2" xfId="0" applyNumberFormat="1" applyFont="1" applyBorder="1" applyAlignment="1">
      <alignment horizontal="center" vertical="center" wrapText="1"/>
    </xf>
    <xf numFmtId="14" fontId="10" fillId="0" borderId="2" xfId="0" applyNumberFormat="1" applyFont="1" applyBorder="1" applyAlignment="1">
      <alignment vertical="center" wrapText="1"/>
    </xf>
    <xf numFmtId="0" fontId="21"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7" fillId="0" borderId="2" xfId="0" applyFont="1" applyBorder="1" applyAlignment="1">
      <alignment vertical="center" wrapText="1"/>
    </xf>
    <xf numFmtId="0" fontId="22" fillId="0" borderId="0" xfId="0" applyFont="1" applyBorder="1" applyAlignment="1">
      <alignment horizontal="center" vertical="center" wrapText="1"/>
    </xf>
    <xf numFmtId="14" fontId="10" fillId="0" borderId="0" xfId="0" applyNumberFormat="1" applyFont="1" applyBorder="1" applyAlignment="1">
      <alignment horizontal="center" vertical="center" wrapText="1"/>
    </xf>
    <xf numFmtId="0" fontId="7"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9" fillId="3"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4" fontId="7" fillId="0" borderId="7" xfId="0" applyNumberFormat="1"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14" fontId="23" fillId="0" borderId="0" xfId="0" applyNumberFormat="1" applyFont="1" applyFill="1" applyBorder="1" applyAlignment="1">
      <alignment horizontal="center" vertical="center" wrapText="1"/>
    </xf>
    <xf numFmtId="0" fontId="0" fillId="2" borderId="0" xfId="0" applyFill="1"/>
    <xf numFmtId="0" fontId="23" fillId="0" borderId="0" xfId="0" applyFont="1" applyFill="1" applyBorder="1" applyAlignment="1">
      <alignment horizontal="center" vertical="center" wrapText="1"/>
    </xf>
    <xf numFmtId="0" fontId="24" fillId="2" borderId="0" xfId="0" applyFont="1" applyFill="1" applyBorder="1" applyAlignment="1">
      <alignment horizontal="center" wrapText="1"/>
    </xf>
    <xf numFmtId="0" fontId="24" fillId="2" borderId="0" xfId="0" applyFont="1" applyFill="1" applyAlignment="1">
      <alignment horizontal="center" wrapText="1"/>
    </xf>
    <xf numFmtId="0" fontId="24" fillId="2" borderId="0" xfId="0" applyFont="1" applyFill="1" applyAlignment="1">
      <alignment horizontal="center" vertical="center" wrapText="1"/>
    </xf>
    <xf numFmtId="0" fontId="25" fillId="2" borderId="0" xfId="0" applyFont="1" applyFill="1" applyAlignment="1">
      <alignment horizontal="left" vertical="center" wrapText="1"/>
    </xf>
    <xf numFmtId="14" fontId="10" fillId="0" borderId="6" xfId="0" applyNumberFormat="1" applyFont="1" applyBorder="1" applyAlignment="1">
      <alignment horizontal="center" vertical="center" wrapText="1"/>
    </xf>
    <xf numFmtId="14" fontId="10" fillId="0" borderId="10" xfId="0" applyNumberFormat="1" applyFont="1" applyBorder="1" applyAlignment="1">
      <alignment horizontal="center" vertical="center" wrapText="1"/>
    </xf>
    <xf numFmtId="14" fontId="10" fillId="0" borderId="11" xfId="0" applyNumberFormat="1" applyFont="1" applyBorder="1" applyAlignment="1">
      <alignment horizontal="center" vertical="center" wrapText="1"/>
    </xf>
    <xf numFmtId="0" fontId="21"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vertical="center" wrapText="1"/>
    </xf>
    <xf numFmtId="14" fontId="10" fillId="0" borderId="2"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20"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7" fillId="0" borderId="2" xfId="0" applyFont="1" applyBorder="1" applyAlignment="1">
      <alignment horizontal="center" vertical="top" wrapText="1"/>
    </xf>
    <xf numFmtId="17" fontId="7" fillId="0" borderId="7" xfId="0" applyNumberFormat="1" applyFont="1" applyFill="1" applyBorder="1" applyAlignment="1">
      <alignment horizontal="center" vertical="center" wrapText="1"/>
    </xf>
    <xf numFmtId="17" fontId="7" fillId="0" borderId="8" xfId="0" applyNumberFormat="1" applyFont="1" applyFill="1" applyBorder="1" applyAlignment="1">
      <alignment horizontal="center" vertical="center" wrapText="1"/>
    </xf>
    <xf numFmtId="17" fontId="7" fillId="0" borderId="9"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top" wrapText="1"/>
    </xf>
    <xf numFmtId="0" fontId="2" fillId="0" borderId="0" xfId="0" applyFont="1" applyAlignment="1">
      <alignment horizontal="center" vertical="center" wrapText="1"/>
    </xf>
    <xf numFmtId="0" fontId="1"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54"/>
  <sheetViews>
    <sheetView tabSelected="1" topLeftCell="A15" workbookViewId="0">
      <selection activeCell="I16" sqref="I16"/>
    </sheetView>
  </sheetViews>
  <sheetFormatPr baseColWidth="10" defaultRowHeight="15"/>
  <cols>
    <col min="1" max="1" width="4.28515625" customWidth="1"/>
    <col min="2" max="2" width="24.28515625" customWidth="1"/>
  </cols>
  <sheetData>
    <row r="1" spans="1:9" ht="26.25" customHeight="1">
      <c r="A1" s="62" t="s">
        <v>0</v>
      </c>
      <c r="B1" s="62"/>
      <c r="C1" s="62"/>
      <c r="D1" s="62"/>
      <c r="E1" s="62"/>
      <c r="F1" s="62"/>
      <c r="G1" s="62"/>
      <c r="H1" s="62"/>
      <c r="I1" s="62"/>
    </row>
    <row r="2" spans="1:9" ht="15" customHeight="1">
      <c r="A2" s="41" t="s">
        <v>63</v>
      </c>
      <c r="B2" s="41"/>
      <c r="C2" s="41"/>
      <c r="D2" s="41"/>
      <c r="E2" s="41"/>
      <c r="F2" s="41"/>
      <c r="G2" s="41"/>
      <c r="H2" s="41"/>
      <c r="I2" s="41"/>
    </row>
    <row r="3" spans="1:9" ht="15" customHeight="1">
      <c r="A3" s="41"/>
      <c r="B3" s="41"/>
      <c r="C3" s="41"/>
      <c r="D3" s="41"/>
      <c r="E3" s="41"/>
      <c r="F3" s="41"/>
      <c r="G3" s="41"/>
      <c r="H3" s="41"/>
      <c r="I3" s="41"/>
    </row>
    <row r="4" spans="1:9" ht="3" customHeight="1">
      <c r="A4" s="41"/>
      <c r="B4" s="41"/>
      <c r="C4" s="41"/>
      <c r="D4" s="41"/>
      <c r="E4" s="41"/>
      <c r="F4" s="41"/>
      <c r="G4" s="41"/>
      <c r="H4" s="41"/>
      <c r="I4" s="41"/>
    </row>
    <row r="5" spans="1:9" ht="15" hidden="1" customHeight="1">
      <c r="A5" s="41"/>
      <c r="B5" s="41"/>
      <c r="C5" s="41"/>
      <c r="D5" s="41"/>
      <c r="E5" s="41"/>
      <c r="F5" s="41"/>
      <c r="G5" s="41"/>
      <c r="H5" s="41"/>
      <c r="I5" s="41"/>
    </row>
    <row r="6" spans="1:9" ht="16.5" customHeight="1">
      <c r="A6" s="63" t="s">
        <v>1</v>
      </c>
      <c r="B6" s="63"/>
      <c r="C6" s="63"/>
      <c r="D6" s="63"/>
      <c r="E6" s="63"/>
      <c r="F6" s="63"/>
      <c r="G6" s="63"/>
      <c r="H6" s="63"/>
      <c r="I6" s="63"/>
    </row>
    <row r="7" spans="1:9" s="1" customFormat="1" ht="59.25" customHeight="1">
      <c r="A7" s="60" t="s">
        <v>2</v>
      </c>
      <c r="B7" s="60" t="s">
        <v>3</v>
      </c>
      <c r="C7" s="60" t="s">
        <v>4</v>
      </c>
      <c r="D7" s="60" t="s">
        <v>5</v>
      </c>
      <c r="E7" s="60" t="s">
        <v>6</v>
      </c>
      <c r="F7" s="60" t="s">
        <v>7</v>
      </c>
      <c r="G7" s="64" t="s">
        <v>8</v>
      </c>
      <c r="H7" s="58" t="s">
        <v>9</v>
      </c>
      <c r="I7" s="60" t="s">
        <v>10</v>
      </c>
    </row>
    <row r="8" spans="1:9" s="1" customFormat="1" ht="3" customHeight="1">
      <c r="A8" s="60"/>
      <c r="B8" s="60"/>
      <c r="C8" s="60"/>
      <c r="D8" s="60"/>
      <c r="E8" s="60"/>
      <c r="F8" s="60"/>
      <c r="G8" s="65"/>
      <c r="H8" s="59"/>
      <c r="I8" s="60"/>
    </row>
    <row r="9" spans="1:9" ht="17.25" customHeight="1">
      <c r="A9" s="61" t="s">
        <v>11</v>
      </c>
      <c r="B9" s="61"/>
      <c r="C9" s="61"/>
      <c r="D9" s="61"/>
      <c r="E9" s="61"/>
      <c r="F9" s="61"/>
      <c r="G9" s="61"/>
      <c r="H9" s="61"/>
      <c r="I9" s="61"/>
    </row>
    <row r="10" spans="1:9" ht="12.75" hidden="1" customHeight="1">
      <c r="A10" s="2"/>
      <c r="B10" s="2"/>
      <c r="C10" s="2"/>
      <c r="D10" s="2"/>
      <c r="E10" s="2"/>
      <c r="F10" s="2"/>
      <c r="G10" s="2"/>
      <c r="H10" s="2"/>
      <c r="I10" s="2"/>
    </row>
    <row r="11" spans="1:9" ht="15.75" hidden="1" customHeight="1">
      <c r="A11" s="3"/>
      <c r="B11" s="3"/>
      <c r="C11" s="3"/>
      <c r="D11" s="3"/>
      <c r="E11" s="3"/>
      <c r="F11" s="3"/>
      <c r="G11" s="3"/>
      <c r="H11" s="3"/>
      <c r="I11" s="3"/>
    </row>
    <row r="12" spans="1:9" ht="59.25" customHeight="1">
      <c r="A12" s="4">
        <v>1</v>
      </c>
      <c r="B12" s="5" t="s">
        <v>12</v>
      </c>
      <c r="C12" s="6" t="s">
        <v>13</v>
      </c>
      <c r="D12" s="6" t="s">
        <v>14</v>
      </c>
      <c r="E12" s="6" t="s">
        <v>15</v>
      </c>
      <c r="F12" s="7">
        <v>41025</v>
      </c>
      <c r="G12" s="8">
        <v>41221</v>
      </c>
      <c r="H12" s="8">
        <v>41221</v>
      </c>
      <c r="I12" s="8"/>
    </row>
    <row r="13" spans="1:9" ht="114">
      <c r="A13" s="4">
        <v>2</v>
      </c>
      <c r="B13" s="5" t="s">
        <v>16</v>
      </c>
      <c r="C13" s="6" t="s">
        <v>13</v>
      </c>
      <c r="D13" s="6" t="s">
        <v>14</v>
      </c>
      <c r="E13" s="6" t="s">
        <v>17</v>
      </c>
      <c r="F13" s="7">
        <v>41025</v>
      </c>
      <c r="G13" s="8"/>
      <c r="H13" s="8">
        <v>41323</v>
      </c>
      <c r="I13" s="7" t="s">
        <v>18</v>
      </c>
    </row>
    <row r="14" spans="1:9" ht="93">
      <c r="A14" s="4">
        <v>3</v>
      </c>
      <c r="B14" s="5" t="s">
        <v>19</v>
      </c>
      <c r="C14" s="6" t="s">
        <v>13</v>
      </c>
      <c r="D14" s="6" t="s">
        <v>14</v>
      </c>
      <c r="E14" s="6" t="s">
        <v>17</v>
      </c>
      <c r="F14" s="9">
        <v>41077</v>
      </c>
      <c r="G14" s="55" t="s">
        <v>18</v>
      </c>
      <c r="H14" s="56"/>
      <c r="I14" s="57"/>
    </row>
    <row r="15" spans="1:9" ht="71.25">
      <c r="A15" s="4">
        <v>4</v>
      </c>
      <c r="B15" s="5" t="s">
        <v>20</v>
      </c>
      <c r="C15" s="6" t="s">
        <v>13</v>
      </c>
      <c r="D15" s="6" t="s">
        <v>14</v>
      </c>
      <c r="E15" s="6" t="s">
        <v>17</v>
      </c>
      <c r="F15" s="9">
        <v>41077</v>
      </c>
      <c r="G15" s="55" t="s">
        <v>18</v>
      </c>
      <c r="H15" s="56"/>
      <c r="I15" s="57"/>
    </row>
    <row r="16" spans="1:9" ht="45">
      <c r="A16" s="4">
        <v>5</v>
      </c>
      <c r="B16" s="5" t="s">
        <v>58</v>
      </c>
      <c r="C16" s="30" t="s">
        <v>13</v>
      </c>
      <c r="D16" s="6" t="s">
        <v>14</v>
      </c>
      <c r="E16" s="30" t="s">
        <v>15</v>
      </c>
      <c r="F16" s="31">
        <v>41549</v>
      </c>
      <c r="G16" s="31">
        <f>F16+21+20+10+10+30+20</f>
        <v>41660</v>
      </c>
      <c r="H16" s="32">
        <f>20+G16</f>
        <v>41680</v>
      </c>
      <c r="I16" s="31">
        <f>H16+180</f>
        <v>41860</v>
      </c>
    </row>
    <row r="17" spans="1:10" ht="58.5">
      <c r="A17" s="4">
        <v>6</v>
      </c>
      <c r="B17" s="5" t="s">
        <v>21</v>
      </c>
      <c r="C17" s="6" t="s">
        <v>13</v>
      </c>
      <c r="D17" s="6" t="s">
        <v>14</v>
      </c>
      <c r="E17" s="6" t="s">
        <v>17</v>
      </c>
      <c r="F17" s="9">
        <v>41150</v>
      </c>
      <c r="G17" s="55" t="s">
        <v>18</v>
      </c>
      <c r="H17" s="56"/>
      <c r="I17" s="57"/>
    </row>
    <row r="18" spans="1:10" ht="57.75">
      <c r="A18" s="4">
        <v>7</v>
      </c>
      <c r="B18" s="5" t="s">
        <v>22</v>
      </c>
      <c r="C18" s="6" t="s">
        <v>13</v>
      </c>
      <c r="D18" s="6" t="s">
        <v>14</v>
      </c>
      <c r="E18" s="6" t="s">
        <v>17</v>
      </c>
      <c r="F18" s="9">
        <v>41150</v>
      </c>
      <c r="G18" s="55" t="s">
        <v>18</v>
      </c>
      <c r="H18" s="56"/>
      <c r="I18" s="57"/>
    </row>
    <row r="19" spans="1:10" ht="22.5">
      <c r="A19" s="4">
        <v>8</v>
      </c>
      <c r="B19" s="5" t="s">
        <v>23</v>
      </c>
      <c r="C19" s="5" t="s">
        <v>13</v>
      </c>
      <c r="D19" s="5" t="s">
        <v>24</v>
      </c>
      <c r="E19" s="5" t="s">
        <v>25</v>
      </c>
      <c r="F19" s="10">
        <v>41179</v>
      </c>
      <c r="G19" s="55" t="s">
        <v>18</v>
      </c>
      <c r="H19" s="56"/>
      <c r="I19" s="57"/>
    </row>
    <row r="20" spans="1:10" ht="22.5">
      <c r="A20" s="4">
        <v>9</v>
      </c>
      <c r="B20" s="5" t="s">
        <v>26</v>
      </c>
      <c r="C20" s="5" t="s">
        <v>13</v>
      </c>
      <c r="D20" s="5" t="s">
        <v>24</v>
      </c>
      <c r="E20" s="5" t="s">
        <v>27</v>
      </c>
      <c r="F20" s="11">
        <v>41196</v>
      </c>
      <c r="G20" s="12">
        <v>41316</v>
      </c>
      <c r="H20" s="12">
        <v>41353</v>
      </c>
      <c r="I20" s="13">
        <v>41360</v>
      </c>
    </row>
    <row r="21" spans="1:10" ht="22.5">
      <c r="A21" s="4">
        <v>10</v>
      </c>
      <c r="B21" s="5" t="s">
        <v>28</v>
      </c>
      <c r="C21" s="5" t="s">
        <v>13</v>
      </c>
      <c r="D21" s="5" t="s">
        <v>24</v>
      </c>
      <c r="E21" s="5" t="s">
        <v>27</v>
      </c>
      <c r="F21" s="11">
        <v>41196</v>
      </c>
      <c r="G21" s="12">
        <v>41316</v>
      </c>
      <c r="H21" s="12">
        <v>41353</v>
      </c>
      <c r="I21" s="13" t="s">
        <v>18</v>
      </c>
    </row>
    <row r="22" spans="1:10" ht="15.75" customHeight="1">
      <c r="A22" s="49">
        <v>11</v>
      </c>
      <c r="B22" s="14" t="s">
        <v>29</v>
      </c>
      <c r="C22" s="42" t="s">
        <v>13</v>
      </c>
      <c r="D22" s="42" t="s">
        <v>30</v>
      </c>
      <c r="E22" s="42" t="s">
        <v>31</v>
      </c>
      <c r="F22" s="42">
        <v>41640</v>
      </c>
      <c r="G22" s="42">
        <v>41730</v>
      </c>
      <c r="H22" s="42">
        <v>41760</v>
      </c>
      <c r="I22" s="42">
        <v>42430</v>
      </c>
      <c r="J22" s="15"/>
    </row>
    <row r="23" spans="1:10" ht="31.5" customHeight="1">
      <c r="A23" s="50"/>
      <c r="B23" s="14" t="s">
        <v>32</v>
      </c>
      <c r="C23" s="43"/>
      <c r="D23" s="43"/>
      <c r="E23" s="43"/>
      <c r="F23" s="43"/>
      <c r="G23" s="43"/>
      <c r="H23" s="43"/>
      <c r="I23" s="43"/>
    </row>
    <row r="24" spans="1:10" ht="31.5" customHeight="1">
      <c r="A24" s="50"/>
      <c r="B24" s="14" t="s">
        <v>33</v>
      </c>
      <c r="C24" s="43"/>
      <c r="D24" s="43"/>
      <c r="E24" s="43"/>
      <c r="F24" s="43"/>
      <c r="G24" s="43"/>
      <c r="H24" s="43"/>
      <c r="I24" s="43"/>
    </row>
    <row r="25" spans="1:10" ht="32.25" customHeight="1">
      <c r="A25" s="50"/>
      <c r="B25" s="14" t="s">
        <v>34</v>
      </c>
      <c r="C25" s="43"/>
      <c r="D25" s="43"/>
      <c r="E25" s="43"/>
      <c r="F25" s="43"/>
      <c r="G25" s="43"/>
      <c r="H25" s="43"/>
      <c r="I25" s="43"/>
    </row>
    <row r="26" spans="1:10" ht="15.75" customHeight="1">
      <c r="A26" s="50"/>
      <c r="B26" s="14" t="s">
        <v>35</v>
      </c>
      <c r="C26" s="43"/>
      <c r="D26" s="43"/>
      <c r="E26" s="43"/>
      <c r="F26" s="43"/>
      <c r="G26" s="43"/>
      <c r="H26" s="43"/>
      <c r="I26" s="43"/>
    </row>
    <row r="27" spans="1:10" ht="3" customHeight="1">
      <c r="A27" s="51"/>
      <c r="B27" s="16"/>
      <c r="C27" s="44"/>
      <c r="D27" s="44"/>
      <c r="E27" s="44"/>
      <c r="F27" s="44"/>
      <c r="G27" s="44"/>
      <c r="H27" s="44"/>
      <c r="I27" s="44"/>
    </row>
    <row r="28" spans="1:10" ht="44.25" customHeight="1">
      <c r="A28" s="51">
        <v>12</v>
      </c>
      <c r="B28" s="53" t="s">
        <v>36</v>
      </c>
      <c r="C28" s="54" t="s">
        <v>13</v>
      </c>
      <c r="D28" s="54" t="s">
        <v>30</v>
      </c>
      <c r="E28" s="54" t="s">
        <v>31</v>
      </c>
      <c r="F28" s="42">
        <v>41821</v>
      </c>
      <c r="G28" s="17">
        <v>41913</v>
      </c>
      <c r="H28" s="17">
        <v>41944</v>
      </c>
      <c r="I28" s="17">
        <v>42095</v>
      </c>
    </row>
    <row r="29" spans="1:10" ht="15" hidden="1" customHeight="1">
      <c r="A29" s="46"/>
      <c r="B29" s="53"/>
      <c r="C29" s="54"/>
      <c r="D29" s="54"/>
      <c r="E29" s="54"/>
      <c r="F29" s="44"/>
      <c r="G29" s="17"/>
      <c r="H29" s="17"/>
      <c r="I29" s="17"/>
    </row>
    <row r="30" spans="1:10" ht="53.25" customHeight="1">
      <c r="A30" s="46">
        <v>13</v>
      </c>
      <c r="B30" s="52" t="s">
        <v>37</v>
      </c>
      <c r="C30" s="42" t="s">
        <v>13</v>
      </c>
      <c r="D30" s="42" t="s">
        <v>38</v>
      </c>
      <c r="E30" s="42" t="s">
        <v>27</v>
      </c>
      <c r="F30" s="42">
        <v>42005</v>
      </c>
      <c r="G30" s="42">
        <v>42095</v>
      </c>
      <c r="H30" s="42">
        <v>42186</v>
      </c>
      <c r="I30" s="42">
        <v>42248</v>
      </c>
    </row>
    <row r="31" spans="1:10" ht="15" hidden="1" customHeight="1">
      <c r="A31" s="46"/>
      <c r="B31" s="52"/>
      <c r="C31" s="44"/>
      <c r="D31" s="44"/>
      <c r="E31" s="44"/>
      <c r="F31" s="44"/>
      <c r="G31" s="44"/>
      <c r="H31" s="44"/>
      <c r="I31" s="44"/>
    </row>
    <row r="32" spans="1:10" ht="130.5" customHeight="1">
      <c r="A32" s="4">
        <v>14</v>
      </c>
      <c r="B32" s="4" t="s">
        <v>39</v>
      </c>
      <c r="C32" s="19" t="s">
        <v>13</v>
      </c>
      <c r="D32" s="19" t="s">
        <v>40</v>
      </c>
      <c r="E32" s="19" t="s">
        <v>41</v>
      </c>
      <c r="F32" s="19">
        <v>41456</v>
      </c>
      <c r="G32" s="19" t="s">
        <v>42</v>
      </c>
      <c r="H32" s="19">
        <v>41518</v>
      </c>
      <c r="I32" s="19">
        <v>41699</v>
      </c>
    </row>
    <row r="33" spans="1:9" ht="143.25" customHeight="1">
      <c r="A33" s="4">
        <v>15</v>
      </c>
      <c r="B33" s="4" t="s">
        <v>43</v>
      </c>
      <c r="C33" s="4" t="s">
        <v>13</v>
      </c>
      <c r="D33" s="4" t="s">
        <v>40</v>
      </c>
      <c r="E33" s="4" t="s">
        <v>41</v>
      </c>
      <c r="F33" s="20">
        <v>41365</v>
      </c>
      <c r="G33" s="21">
        <v>41456</v>
      </c>
      <c r="H33" s="21">
        <v>41579</v>
      </c>
      <c r="I33" s="21">
        <v>41671</v>
      </c>
    </row>
    <row r="34" spans="1:9" ht="103.5" customHeight="1">
      <c r="A34" s="4">
        <v>16</v>
      </c>
      <c r="B34" s="4" t="s">
        <v>44</v>
      </c>
      <c r="C34" s="4" t="s">
        <v>13</v>
      </c>
      <c r="D34" s="4" t="s">
        <v>40</v>
      </c>
      <c r="E34" s="4" t="s">
        <v>41</v>
      </c>
      <c r="F34" s="20">
        <v>41640</v>
      </c>
      <c r="G34" s="21">
        <v>41730</v>
      </c>
      <c r="H34" s="21">
        <v>41760</v>
      </c>
      <c r="I34" s="21">
        <v>41974</v>
      </c>
    </row>
    <row r="35" spans="1:9" ht="37.5" customHeight="1">
      <c r="A35" s="4">
        <v>17</v>
      </c>
      <c r="B35" s="4" t="s">
        <v>45</v>
      </c>
      <c r="C35" s="4" t="s">
        <v>13</v>
      </c>
      <c r="D35" s="4" t="s">
        <v>40</v>
      </c>
      <c r="E35" s="4" t="s">
        <v>41</v>
      </c>
      <c r="F35" s="20">
        <v>41671</v>
      </c>
      <c r="G35" s="21">
        <v>41730</v>
      </c>
      <c r="H35" s="21">
        <v>41760</v>
      </c>
      <c r="I35" s="21">
        <v>41913</v>
      </c>
    </row>
    <row r="36" spans="1:9">
      <c r="A36" s="49">
        <v>18</v>
      </c>
      <c r="B36" s="46" t="s">
        <v>46</v>
      </c>
      <c r="C36" s="46" t="s">
        <v>13</v>
      </c>
      <c r="D36" s="46" t="s">
        <v>40</v>
      </c>
      <c r="E36" s="46" t="s">
        <v>41</v>
      </c>
      <c r="F36" s="48">
        <v>41456</v>
      </c>
      <c r="G36" s="42" t="s">
        <v>42</v>
      </c>
      <c r="H36" s="42">
        <v>41518</v>
      </c>
      <c r="I36" s="42">
        <v>42005</v>
      </c>
    </row>
    <row r="37" spans="1:9" ht="15" customHeight="1">
      <c r="A37" s="50"/>
      <c r="B37" s="46"/>
      <c r="C37" s="46"/>
      <c r="D37" s="46"/>
      <c r="E37" s="46"/>
      <c r="F37" s="48"/>
      <c r="G37" s="43"/>
      <c r="H37" s="43"/>
      <c r="I37" s="43"/>
    </row>
    <row r="38" spans="1:9" ht="14.25" customHeight="1">
      <c r="A38" s="50"/>
      <c r="B38" s="46"/>
      <c r="C38" s="46"/>
      <c r="D38" s="46"/>
      <c r="E38" s="46"/>
      <c r="F38" s="48"/>
      <c r="G38" s="44"/>
      <c r="H38" s="44"/>
      <c r="I38" s="44"/>
    </row>
    <row r="39" spans="1:9" ht="9" hidden="1" customHeight="1">
      <c r="A39" s="51"/>
      <c r="B39" s="46"/>
      <c r="C39" s="46"/>
      <c r="D39" s="46"/>
      <c r="E39" s="46"/>
      <c r="F39" s="48"/>
      <c r="G39" s="21"/>
      <c r="H39" s="21"/>
      <c r="I39" s="21"/>
    </row>
    <row r="40" spans="1:9" ht="53.25" customHeight="1">
      <c r="A40" s="22">
        <v>19</v>
      </c>
      <c r="B40" s="4" t="s">
        <v>47</v>
      </c>
      <c r="C40" s="4" t="s">
        <v>13</v>
      </c>
      <c r="D40" s="4" t="s">
        <v>40</v>
      </c>
      <c r="E40" s="4" t="s">
        <v>41</v>
      </c>
      <c r="F40" s="20" t="s">
        <v>42</v>
      </c>
      <c r="G40" s="21">
        <v>41518</v>
      </c>
      <c r="H40" s="21">
        <v>41548</v>
      </c>
      <c r="I40" s="21">
        <v>41609</v>
      </c>
    </row>
    <row r="41" spans="1:9" ht="78" customHeight="1">
      <c r="A41" s="22">
        <v>20</v>
      </c>
      <c r="B41" s="4" t="s">
        <v>48</v>
      </c>
      <c r="C41" s="4" t="s">
        <v>13</v>
      </c>
      <c r="D41" s="4" t="s">
        <v>40</v>
      </c>
      <c r="E41" s="4" t="s">
        <v>41</v>
      </c>
      <c r="F41" s="20">
        <v>41456</v>
      </c>
      <c r="G41" s="21">
        <v>41518</v>
      </c>
      <c r="H41" s="21">
        <v>41548</v>
      </c>
      <c r="I41" s="21">
        <v>41609</v>
      </c>
    </row>
    <row r="42" spans="1:9" ht="48" customHeight="1">
      <c r="A42" s="45">
        <v>21</v>
      </c>
      <c r="B42" s="46" t="s">
        <v>49</v>
      </c>
      <c r="C42" s="46" t="s">
        <v>13</v>
      </c>
      <c r="D42" s="46" t="s">
        <v>40</v>
      </c>
      <c r="E42" s="47" t="s">
        <v>50</v>
      </c>
      <c r="F42" s="48">
        <v>41821</v>
      </c>
      <c r="G42" s="21">
        <v>41883</v>
      </c>
      <c r="H42" s="21">
        <v>41913</v>
      </c>
      <c r="I42" s="21">
        <v>43070</v>
      </c>
    </row>
    <row r="43" spans="1:9" ht="15" hidden="1" customHeight="1">
      <c r="A43" s="45"/>
      <c r="B43" s="46"/>
      <c r="C43" s="46"/>
      <c r="D43" s="46"/>
      <c r="E43" s="47"/>
      <c r="F43" s="48"/>
      <c r="G43" s="21"/>
      <c r="H43" s="21"/>
      <c r="I43" s="21"/>
    </row>
    <row r="44" spans="1:9" ht="29.25" customHeight="1">
      <c r="A44" s="4">
        <v>22</v>
      </c>
      <c r="B44" s="23" t="s">
        <v>51</v>
      </c>
      <c r="C44" s="4" t="s">
        <v>13</v>
      </c>
      <c r="D44" s="4" t="s">
        <v>40</v>
      </c>
      <c r="E44" s="24" t="s">
        <v>50</v>
      </c>
      <c r="F44" s="20">
        <v>42156</v>
      </c>
      <c r="G44" s="20" t="s">
        <v>52</v>
      </c>
      <c r="H44" s="21">
        <v>42248</v>
      </c>
      <c r="I44" s="21">
        <v>42309</v>
      </c>
    </row>
    <row r="45" spans="1:9" ht="33" customHeight="1">
      <c r="A45" s="4">
        <v>23</v>
      </c>
      <c r="B45" s="4" t="s">
        <v>53</v>
      </c>
      <c r="C45" s="4" t="s">
        <v>13</v>
      </c>
      <c r="D45" s="4" t="s">
        <v>40</v>
      </c>
      <c r="E45" s="24" t="s">
        <v>54</v>
      </c>
      <c r="F45" s="20">
        <v>43040</v>
      </c>
      <c r="G45" s="21">
        <v>42736</v>
      </c>
      <c r="H45" s="21">
        <v>42767</v>
      </c>
      <c r="I45" s="21">
        <v>43040</v>
      </c>
    </row>
    <row r="46" spans="1:9" ht="91.5" customHeight="1">
      <c r="A46" s="18">
        <v>24</v>
      </c>
      <c r="B46" s="28" t="s">
        <v>55</v>
      </c>
      <c r="C46" s="27" t="s">
        <v>13</v>
      </c>
      <c r="D46" s="27" t="s">
        <v>56</v>
      </c>
      <c r="E46" s="29" t="s">
        <v>50</v>
      </c>
      <c r="F46" s="13">
        <v>41491</v>
      </c>
      <c r="G46" s="13">
        <f>+F46+14+21+14</f>
        <v>41540</v>
      </c>
      <c r="H46" s="13">
        <f>+G46+5+10</f>
        <v>41555</v>
      </c>
      <c r="I46" s="13">
        <f>+H46+35</f>
        <v>41590</v>
      </c>
    </row>
    <row r="47" spans="1:9" ht="44.25" customHeight="1">
      <c r="A47" s="18">
        <v>25</v>
      </c>
      <c r="B47" s="28" t="s">
        <v>57</v>
      </c>
      <c r="C47" s="28" t="s">
        <v>13</v>
      </c>
      <c r="D47" s="28" t="s">
        <v>38</v>
      </c>
      <c r="E47" s="28" t="s">
        <v>27</v>
      </c>
      <c r="F47" s="13">
        <v>41494</v>
      </c>
      <c r="G47" s="13">
        <f>+F47+30+20</f>
        <v>41544</v>
      </c>
      <c r="H47" s="13">
        <f>+G47+10</f>
        <v>41554</v>
      </c>
      <c r="I47" s="13">
        <f>+H47+30</f>
        <v>41584</v>
      </c>
    </row>
    <row r="48" spans="1:9" ht="17.25" customHeight="1">
      <c r="A48" s="1"/>
      <c r="B48" s="25"/>
      <c r="C48" s="16"/>
      <c r="D48" s="16"/>
      <c r="E48" s="16"/>
      <c r="F48" s="26"/>
      <c r="G48" s="26"/>
      <c r="H48" s="26"/>
      <c r="I48" s="1"/>
    </row>
    <row r="50" spans="2:9">
      <c r="B50" s="33"/>
      <c r="C50" s="37"/>
      <c r="D50" s="37"/>
      <c r="E50" s="37"/>
      <c r="F50" s="34"/>
      <c r="G50" s="35"/>
      <c r="H50" s="35"/>
      <c r="I50" s="35"/>
    </row>
    <row r="51" spans="2:9">
      <c r="B51" s="38" t="s">
        <v>62</v>
      </c>
      <c r="C51" s="38"/>
      <c r="D51" s="38"/>
      <c r="E51" s="38"/>
      <c r="F51" s="38"/>
      <c r="G51" s="38"/>
      <c r="H51" s="38"/>
      <c r="I51" s="38"/>
    </row>
    <row r="52" spans="2:9">
      <c r="B52" s="36"/>
      <c r="C52" s="36"/>
      <c r="D52" s="36"/>
      <c r="E52" s="36" t="s">
        <v>59</v>
      </c>
      <c r="F52" s="36"/>
      <c r="G52" s="36"/>
      <c r="H52" s="36"/>
      <c r="I52" s="36"/>
    </row>
    <row r="53" spans="2:9">
      <c r="B53" s="39" t="s">
        <v>60</v>
      </c>
      <c r="C53" s="39"/>
      <c r="D53" s="39"/>
      <c r="E53" s="39"/>
      <c r="F53" s="39"/>
      <c r="G53" s="39"/>
      <c r="H53" s="39"/>
      <c r="I53" s="39"/>
    </row>
    <row r="54" spans="2:9">
      <c r="B54" s="40" t="s">
        <v>61</v>
      </c>
      <c r="C54" s="40"/>
      <c r="D54" s="40"/>
      <c r="E54" s="40"/>
      <c r="F54" s="40"/>
      <c r="G54" s="40"/>
      <c r="H54" s="40"/>
      <c r="I54" s="40"/>
    </row>
  </sheetData>
  <mergeCells count="60">
    <mergeCell ref="G15:I15"/>
    <mergeCell ref="A1:I1"/>
    <mergeCell ref="A6:I6"/>
    <mergeCell ref="A7:A8"/>
    <mergeCell ref="B7:B8"/>
    <mergeCell ref="C7:C8"/>
    <mergeCell ref="D7:D8"/>
    <mergeCell ref="E7:E8"/>
    <mergeCell ref="F7:F8"/>
    <mergeCell ref="G7:G8"/>
    <mergeCell ref="H7:H8"/>
    <mergeCell ref="I7:I8"/>
    <mergeCell ref="A9:I9"/>
    <mergeCell ref="G14:I14"/>
    <mergeCell ref="G17:I17"/>
    <mergeCell ref="G18:I18"/>
    <mergeCell ref="G19:I19"/>
    <mergeCell ref="A22:A27"/>
    <mergeCell ref="C22:C27"/>
    <mergeCell ref="D22:D27"/>
    <mergeCell ref="E22:E27"/>
    <mergeCell ref="F22:F27"/>
    <mergeCell ref="G22:G27"/>
    <mergeCell ref="H22:H27"/>
    <mergeCell ref="I22:I27"/>
    <mergeCell ref="A28:A29"/>
    <mergeCell ref="B28:B29"/>
    <mergeCell ref="C28:C29"/>
    <mergeCell ref="D28:D29"/>
    <mergeCell ref="E28:E29"/>
    <mergeCell ref="F28:F29"/>
    <mergeCell ref="F36:F39"/>
    <mergeCell ref="G36:G38"/>
    <mergeCell ref="H36:H38"/>
    <mergeCell ref="A30:A31"/>
    <mergeCell ref="B30:B31"/>
    <mergeCell ref="C30:C31"/>
    <mergeCell ref="D30:D31"/>
    <mergeCell ref="E30:E31"/>
    <mergeCell ref="F30:F31"/>
    <mergeCell ref="G30:G31"/>
    <mergeCell ref="H30:H31"/>
    <mergeCell ref="A36:A39"/>
    <mergeCell ref="B36:B39"/>
    <mergeCell ref="C36:C39"/>
    <mergeCell ref="D36:D39"/>
    <mergeCell ref="E36:E39"/>
    <mergeCell ref="C50:E50"/>
    <mergeCell ref="B51:I51"/>
    <mergeCell ref="B53:I53"/>
    <mergeCell ref="B54:I54"/>
    <mergeCell ref="A2:I5"/>
    <mergeCell ref="I36:I38"/>
    <mergeCell ref="A42:A43"/>
    <mergeCell ref="B42:B43"/>
    <mergeCell ref="C42:C43"/>
    <mergeCell ref="D42:D43"/>
    <mergeCell ref="E42:E43"/>
    <mergeCell ref="F42:F43"/>
    <mergeCell ref="I30:I31"/>
  </mergeCells>
  <pageMargins left="0.70866141732283472" right="0.70866141732283472"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2013-10-30T11:39:42Z</dcterms:modified>
</cp:coreProperties>
</file>